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igitalgojp.sharepoint.com/sites/ENV_FS0113/Lib0001/那覇自然環境事務所/004 総務課/契約関係/R8年度/002 国立公園課/04 慶良間/03_MW/02_低）（山岸）令和８年度慶良間諸島国立公園におけるサンゴ礁モニタリング調査業務/01_措置請求/"/>
    </mc:Choice>
  </mc:AlternateContent>
  <xr:revisionPtr revIDLastSave="5" documentId="8_{7EDB3F84-BD46-4844-A2D7-5EBFC630759E}" xr6:coauthVersionLast="47" xr6:coauthVersionMax="47" xr10:uidLastSave="{C21DE3B4-9049-4A3E-92BC-3B2A6E9AE7C9}"/>
  <bookViews>
    <workbookView xWindow="3120" yWindow="0" windowWidth="22185" windowHeight="15480" tabRatio="495" xr2:uid="{00000000-000D-0000-FFFF-FFFF00000000}"/>
  </bookViews>
  <sheets>
    <sheet name="スポット調査結果一覧" sheetId="7" r:id="rId1"/>
  </sheets>
  <definedNames>
    <definedName name="_xlnm._FilterDatabase" localSheetId="0" hidden="1">スポット調査結果一覧!$A$1:$AC$1</definedName>
    <definedName name="OLE_LINK1" localSheetId="0">スポット調査結果一覧!#REF!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" i="7" l="1"/>
  <c r="H4" i="7"/>
  <c r="G5" i="7"/>
  <c r="H5" i="7"/>
  <c r="G6" i="7"/>
  <c r="H6" i="7"/>
  <c r="G7" i="7"/>
  <c r="H7" i="7"/>
  <c r="G8" i="7"/>
  <c r="H8" i="7"/>
  <c r="G9" i="7"/>
  <c r="H9" i="7"/>
  <c r="G10" i="7"/>
  <c r="H10" i="7"/>
  <c r="G11" i="7"/>
  <c r="H11" i="7"/>
  <c r="G12" i="7"/>
  <c r="H12" i="7"/>
  <c r="G13" i="7"/>
  <c r="H13" i="7"/>
  <c r="G14" i="7"/>
  <c r="H14" i="7"/>
  <c r="G15" i="7"/>
  <c r="H15" i="7"/>
  <c r="G16" i="7"/>
  <c r="H16" i="7"/>
  <c r="G17" i="7"/>
  <c r="H17" i="7"/>
  <c r="G18" i="7"/>
  <c r="H18" i="7"/>
  <c r="G19" i="7"/>
  <c r="H19" i="7"/>
  <c r="G20" i="7"/>
  <c r="H20" i="7"/>
  <c r="G21" i="7"/>
  <c r="H21" i="7"/>
  <c r="G22" i="7"/>
  <c r="H22" i="7"/>
  <c r="G23" i="7"/>
  <c r="H23" i="7"/>
  <c r="G24" i="7"/>
  <c r="H24" i="7"/>
  <c r="G25" i="7"/>
  <c r="H25" i="7"/>
  <c r="G26" i="7"/>
  <c r="H26" i="7"/>
  <c r="G27" i="7"/>
  <c r="H27" i="7"/>
  <c r="G28" i="7"/>
  <c r="H28" i="7"/>
  <c r="G29" i="7"/>
  <c r="H29" i="7"/>
  <c r="G30" i="7"/>
  <c r="H30" i="7"/>
  <c r="G31" i="7"/>
  <c r="H31" i="7"/>
  <c r="G32" i="7"/>
  <c r="H32" i="7"/>
  <c r="G33" i="7"/>
  <c r="H33" i="7"/>
  <c r="G34" i="7"/>
  <c r="H34" i="7"/>
  <c r="G35" i="7"/>
  <c r="H35" i="7"/>
  <c r="G36" i="7"/>
  <c r="H36" i="7"/>
  <c r="G37" i="7"/>
  <c r="H37" i="7"/>
  <c r="H3" i="7"/>
  <c r="G3" i="7"/>
  <c r="G2" i="7"/>
  <c r="H2" i="7"/>
</calcChain>
</file>

<file path=xl/sharedStrings.xml><?xml version="1.0" encoding="utf-8"?>
<sst xmlns="http://schemas.openxmlformats.org/spreadsheetml/2006/main" count="208" uniqueCount="175">
  <si>
    <t>海域</t>
    <rPh sb="0" eb="2">
      <t>カイイキ</t>
    </rPh>
    <phoneticPr fontId="1"/>
  </si>
  <si>
    <t>No</t>
    <phoneticPr fontId="1"/>
  </si>
  <si>
    <t>地点No</t>
    <rPh sb="0" eb="2">
      <t>チテン</t>
    </rPh>
    <phoneticPr fontId="1"/>
  </si>
  <si>
    <t>地点名</t>
    <rPh sb="0" eb="2">
      <t>チテン</t>
    </rPh>
    <rPh sb="2" eb="3">
      <t>メイ</t>
    </rPh>
    <phoneticPr fontId="1"/>
  </si>
  <si>
    <t>緯度</t>
    <rPh sb="0" eb="2">
      <t>イド</t>
    </rPh>
    <phoneticPr fontId="1"/>
  </si>
  <si>
    <t>経度</t>
    <rPh sb="0" eb="2">
      <t>ケイド</t>
    </rPh>
    <phoneticPr fontId="1"/>
  </si>
  <si>
    <t>緯度（度）</t>
    <rPh sb="0" eb="2">
      <t>イド</t>
    </rPh>
    <rPh sb="3" eb="4">
      <t>ド</t>
    </rPh>
    <phoneticPr fontId="1"/>
  </si>
  <si>
    <t>経度（度）</t>
    <rPh sb="0" eb="2">
      <t>ケイド</t>
    </rPh>
    <phoneticPr fontId="1"/>
  </si>
  <si>
    <t>水深範囲</t>
    <rPh sb="2" eb="4">
      <t>ハンイ</t>
    </rPh>
    <phoneticPr fontId="1"/>
  </si>
  <si>
    <t>底質</t>
    <rPh sb="0" eb="2">
      <t>テイシツ</t>
    </rPh>
    <phoneticPr fontId="1"/>
  </si>
  <si>
    <t>調査年月日</t>
  </si>
  <si>
    <t>被度</t>
    <rPh sb="0" eb="1">
      <t>ヒ</t>
    </rPh>
    <rPh sb="1" eb="2">
      <t>ド</t>
    </rPh>
    <phoneticPr fontId="1"/>
  </si>
  <si>
    <t>ソフトコーラル被度</t>
    <rPh sb="7" eb="8">
      <t>ヒ</t>
    </rPh>
    <rPh sb="8" eb="9">
      <t>ド</t>
    </rPh>
    <phoneticPr fontId="1"/>
  </si>
  <si>
    <t>生育型code</t>
    <phoneticPr fontId="1"/>
  </si>
  <si>
    <t>生育型</t>
    <rPh sb="0" eb="2">
      <t>セイイク</t>
    </rPh>
    <rPh sb="2" eb="3">
      <t>ガタ</t>
    </rPh>
    <phoneticPr fontId="1"/>
  </si>
  <si>
    <t>卓上ミドリイシ最大平均径ランク</t>
    <rPh sb="0" eb="2">
      <t>タクジョウ</t>
    </rPh>
    <rPh sb="7" eb="9">
      <t>サイダイ</t>
    </rPh>
    <rPh sb="9" eb="11">
      <t>ヘイキン</t>
    </rPh>
    <rPh sb="11" eb="12">
      <t>ケイ</t>
    </rPh>
    <phoneticPr fontId="1"/>
  </si>
  <si>
    <t>卓上ミドリイシ最大平均径</t>
    <phoneticPr fontId="1"/>
  </si>
  <si>
    <t>サンゴ加入度</t>
    <phoneticPr fontId="1"/>
  </si>
  <si>
    <t>サンゴ加入度群体数</t>
    <rPh sb="6" eb="8">
      <t>グンタイ</t>
    </rPh>
    <rPh sb="8" eb="9">
      <t>スウ</t>
    </rPh>
    <phoneticPr fontId="1"/>
  </si>
  <si>
    <t>オニヒトデ個体数</t>
    <rPh sb="5" eb="8">
      <t>コタイスウ</t>
    </rPh>
    <phoneticPr fontId="1"/>
  </si>
  <si>
    <t>オニヒトデ食害率</t>
    <rPh sb="5" eb="6">
      <t>タ</t>
    </rPh>
    <rPh sb="6" eb="7">
      <t>ガイ</t>
    </rPh>
    <rPh sb="7" eb="8">
      <t>リツ</t>
    </rPh>
    <phoneticPr fontId="1"/>
  </si>
  <si>
    <t>レイシガイ類食害階級</t>
    <rPh sb="6" eb="8">
      <t>ショクガイ</t>
    </rPh>
    <rPh sb="8" eb="10">
      <t>カイキュウ</t>
    </rPh>
    <phoneticPr fontId="1"/>
  </si>
  <si>
    <t>レイシガイ類食害率</t>
    <rPh sb="6" eb="7">
      <t>タ</t>
    </rPh>
    <rPh sb="7" eb="8">
      <t>ガイ</t>
    </rPh>
    <rPh sb="8" eb="9">
      <t>リツ</t>
    </rPh>
    <phoneticPr fontId="1"/>
  </si>
  <si>
    <t>白化率</t>
    <rPh sb="0" eb="2">
      <t>ハッカ</t>
    </rPh>
    <rPh sb="2" eb="3">
      <t>リツ</t>
    </rPh>
    <phoneticPr fontId="1"/>
  </si>
  <si>
    <t>罹患群体数</t>
    <rPh sb="0" eb="2">
      <t>リカン</t>
    </rPh>
    <rPh sb="2" eb="4">
      <t>グンタイ</t>
    </rPh>
    <rPh sb="4" eb="5">
      <t>スウ</t>
    </rPh>
    <phoneticPr fontId="1"/>
  </si>
  <si>
    <t>罹患病名</t>
    <rPh sb="0" eb="2">
      <t>リカン</t>
    </rPh>
    <rPh sb="2" eb="4">
      <t>ビョウメイ</t>
    </rPh>
    <phoneticPr fontId="1"/>
  </si>
  <si>
    <t>備考</t>
    <rPh sb="0" eb="2">
      <t>ビコウ</t>
    </rPh>
    <phoneticPr fontId="1"/>
  </si>
  <si>
    <t>利用者による影響</t>
    <rPh sb="0" eb="3">
      <t>リヨウシャ</t>
    </rPh>
    <rPh sb="6" eb="8">
      <t>エイキョウ</t>
    </rPh>
    <phoneticPr fontId="1"/>
  </si>
  <si>
    <t>渡嘉敷</t>
    <phoneticPr fontId="1"/>
  </si>
  <si>
    <t>T-1</t>
    <phoneticPr fontId="1"/>
  </si>
  <si>
    <t>野崎</t>
    <phoneticPr fontId="1"/>
  </si>
  <si>
    <t>26°13′04.76″</t>
    <phoneticPr fontId="1"/>
  </si>
  <si>
    <t>127°21′14.66″</t>
    <phoneticPr fontId="1"/>
  </si>
  <si>
    <t>T-2</t>
  </si>
  <si>
    <t>タマルル</t>
    <phoneticPr fontId="1"/>
  </si>
  <si>
    <t>26°13′33.29"</t>
    <phoneticPr fontId="1"/>
  </si>
  <si>
    <t>127°21′31.13"</t>
    <phoneticPr fontId="1"/>
  </si>
  <si>
    <t>T-4</t>
  </si>
  <si>
    <t>灯台下</t>
  </si>
  <si>
    <t>26°08′39.30"</t>
    <phoneticPr fontId="1"/>
  </si>
  <si>
    <t>127°20′27.50"</t>
    <phoneticPr fontId="1"/>
  </si>
  <si>
    <t>T-5</t>
  </si>
  <si>
    <t>トカシク</t>
    <phoneticPr fontId="1"/>
  </si>
  <si>
    <t>26°11′12.78"</t>
    <phoneticPr fontId="1"/>
  </si>
  <si>
    <t>127°20′37.19"</t>
    <phoneticPr fontId="1"/>
  </si>
  <si>
    <t>T-6</t>
  </si>
  <si>
    <t>ヒアルガ</t>
    <phoneticPr fontId="1"/>
  </si>
  <si>
    <t>26°10′39.51"</t>
    <phoneticPr fontId="1"/>
  </si>
  <si>
    <t>127°20′23.47"</t>
    <phoneticPr fontId="1"/>
  </si>
  <si>
    <t>T-8</t>
    <phoneticPr fontId="1"/>
  </si>
  <si>
    <t>阿波連ビーチ</t>
    <phoneticPr fontId="1"/>
  </si>
  <si>
    <t>26°10′07.71"</t>
    <phoneticPr fontId="1"/>
  </si>
  <si>
    <t>127°20′37.79"</t>
    <phoneticPr fontId="1"/>
  </si>
  <si>
    <t>T-9</t>
    <phoneticPr fontId="1"/>
  </si>
  <si>
    <t>イシジ</t>
    <phoneticPr fontId="1"/>
  </si>
  <si>
    <t>26°08′27.11"</t>
    <phoneticPr fontId="1"/>
  </si>
  <si>
    <t>127°20′46.57"</t>
    <phoneticPr fontId="1"/>
  </si>
  <si>
    <t>T-10</t>
    <phoneticPr fontId="1"/>
  </si>
  <si>
    <t>タカバンノクシ</t>
    <phoneticPr fontId="1"/>
  </si>
  <si>
    <t xml:space="preserve">26°08′44.11" </t>
    <phoneticPr fontId="1"/>
  </si>
  <si>
    <t>127°21′03.49"</t>
    <phoneticPr fontId="1"/>
  </si>
  <si>
    <t>T-11</t>
    <phoneticPr fontId="1"/>
  </si>
  <si>
    <t>ヌクライノー</t>
    <phoneticPr fontId="1"/>
  </si>
  <si>
    <t xml:space="preserve">26°09′00.74" </t>
    <phoneticPr fontId="1"/>
  </si>
  <si>
    <t>127°21′28.48"</t>
    <phoneticPr fontId="1"/>
  </si>
  <si>
    <t>T-12</t>
    <phoneticPr fontId="1"/>
  </si>
  <si>
    <t>アカヤ下</t>
    <phoneticPr fontId="1"/>
  </si>
  <si>
    <t xml:space="preserve">26°14′12.71" </t>
    <phoneticPr fontId="1"/>
  </si>
  <si>
    <t>127°21′59.02"</t>
    <phoneticPr fontId="1"/>
  </si>
  <si>
    <t>T-14</t>
    <phoneticPr fontId="1"/>
  </si>
  <si>
    <t>儀志布</t>
    <phoneticPr fontId="1"/>
  </si>
  <si>
    <t>26°13′10.68"</t>
    <phoneticPr fontId="1"/>
  </si>
  <si>
    <t>127°21′52.85"</t>
    <phoneticPr fontId="1"/>
  </si>
  <si>
    <t>T-15</t>
    <phoneticPr fontId="1"/>
  </si>
  <si>
    <t>ハナレ</t>
    <phoneticPr fontId="1"/>
  </si>
  <si>
    <t>26°09′48.25"</t>
    <phoneticPr fontId="1"/>
  </si>
  <si>
    <t>127°20′27.78"</t>
    <phoneticPr fontId="1"/>
  </si>
  <si>
    <t>座間味</t>
    <rPh sb="0" eb="3">
      <t>ザマミ</t>
    </rPh>
    <phoneticPr fontId="1"/>
  </si>
  <si>
    <t>Z-1</t>
    <phoneticPr fontId="1"/>
  </si>
  <si>
    <t>古座間味沖</t>
    <phoneticPr fontId="1"/>
  </si>
  <si>
    <t xml:space="preserve">26°13′18.10" </t>
    <phoneticPr fontId="1"/>
  </si>
  <si>
    <t>127°18′30.50"</t>
    <phoneticPr fontId="1"/>
  </si>
  <si>
    <t>Z-2</t>
    <phoneticPr fontId="1"/>
  </si>
  <si>
    <t>ウルノサチ</t>
    <phoneticPr fontId="1"/>
  </si>
  <si>
    <t xml:space="preserve">26°13′26.60" </t>
    <phoneticPr fontId="1"/>
  </si>
  <si>
    <t>127°17′31.90"</t>
    <phoneticPr fontId="1"/>
  </si>
  <si>
    <t>Z-3</t>
  </si>
  <si>
    <t>安慶名敷</t>
    <phoneticPr fontId="1"/>
  </si>
  <si>
    <t>26°12′58.95"</t>
    <phoneticPr fontId="1"/>
  </si>
  <si>
    <t>127°17′36.93"</t>
    <phoneticPr fontId="1"/>
  </si>
  <si>
    <t>Z-5</t>
  </si>
  <si>
    <t>阿真ビーチ浅場</t>
    <phoneticPr fontId="1"/>
  </si>
  <si>
    <t xml:space="preserve">26°13′28.04" </t>
    <phoneticPr fontId="1"/>
  </si>
  <si>
    <t>127°17′24.23"</t>
  </si>
  <si>
    <t>Z-6</t>
  </si>
  <si>
    <t>嘉比前</t>
    <phoneticPr fontId="1"/>
  </si>
  <si>
    <t xml:space="preserve">26°13′13.08" </t>
    <phoneticPr fontId="1"/>
  </si>
  <si>
    <t>127°17′17.50"</t>
    <phoneticPr fontId="1"/>
  </si>
  <si>
    <t>Z-7</t>
  </si>
  <si>
    <t>ハタキジ</t>
    <phoneticPr fontId="1"/>
  </si>
  <si>
    <t xml:space="preserve">26°13′12.89" </t>
    <phoneticPr fontId="1"/>
  </si>
  <si>
    <t>127°18′07.83"</t>
    <phoneticPr fontId="1"/>
  </si>
  <si>
    <t>Z-8</t>
  </si>
  <si>
    <t>安室の西の浅瀬</t>
    <phoneticPr fontId="1"/>
  </si>
  <si>
    <t xml:space="preserve">26°12′39.47" </t>
    <phoneticPr fontId="1"/>
  </si>
  <si>
    <t>127°18′24.43"</t>
    <phoneticPr fontId="1"/>
  </si>
  <si>
    <t>Z-10</t>
  </si>
  <si>
    <t>チシ</t>
    <phoneticPr fontId="1"/>
  </si>
  <si>
    <t xml:space="preserve">26°14′51.31" </t>
    <phoneticPr fontId="1"/>
  </si>
  <si>
    <t>127°18′50.30"</t>
    <phoneticPr fontId="1"/>
  </si>
  <si>
    <t>Z-11</t>
  </si>
  <si>
    <t>ウチャカシ</t>
    <phoneticPr fontId="1"/>
  </si>
  <si>
    <t xml:space="preserve">26°14′55.42" </t>
    <phoneticPr fontId="1"/>
  </si>
  <si>
    <t>127°18′18.71"</t>
    <phoneticPr fontId="1"/>
  </si>
  <si>
    <t>Z-12</t>
  </si>
  <si>
    <t>ユヒナ</t>
    <phoneticPr fontId="1"/>
  </si>
  <si>
    <t xml:space="preserve">26°14′32.40" </t>
    <phoneticPr fontId="1"/>
  </si>
  <si>
    <t>127°18′08.49"</t>
    <phoneticPr fontId="1"/>
  </si>
  <si>
    <t>Z-14</t>
  </si>
  <si>
    <t>トウマ</t>
    <phoneticPr fontId="1"/>
  </si>
  <si>
    <t xml:space="preserve">26°13′44.17" </t>
    <phoneticPr fontId="1"/>
  </si>
  <si>
    <t>127°19′49.50"</t>
    <phoneticPr fontId="1"/>
  </si>
  <si>
    <t>Z-15</t>
  </si>
  <si>
    <t>安室大浜</t>
    <phoneticPr fontId="1"/>
  </si>
  <si>
    <t xml:space="preserve">26°12′29.71" </t>
    <phoneticPr fontId="1"/>
  </si>
  <si>
    <t>127°18′47.07"</t>
    <phoneticPr fontId="1"/>
  </si>
  <si>
    <t>阿嘉</t>
    <rPh sb="0" eb="2">
      <t>アカ</t>
    </rPh>
    <phoneticPr fontId="1"/>
  </si>
  <si>
    <t>A-1</t>
    <phoneticPr fontId="1"/>
  </si>
  <si>
    <t>ニシハマ</t>
    <phoneticPr fontId="1"/>
  </si>
  <si>
    <t>26°12′15.00"</t>
    <phoneticPr fontId="1"/>
  </si>
  <si>
    <t>127°17′13.50"</t>
    <phoneticPr fontId="1"/>
  </si>
  <si>
    <t>A-2</t>
    <phoneticPr fontId="1"/>
  </si>
  <si>
    <t>サクバル</t>
    <phoneticPr fontId="1"/>
  </si>
  <si>
    <t xml:space="preserve">26°10′43.70" </t>
    <phoneticPr fontId="1"/>
  </si>
  <si>
    <t>127°16′30.00"</t>
    <phoneticPr fontId="1"/>
  </si>
  <si>
    <t>A-4</t>
    <phoneticPr fontId="1"/>
  </si>
  <si>
    <t>マジャ</t>
    <phoneticPr fontId="1"/>
  </si>
  <si>
    <t>26°11′32.90"</t>
    <phoneticPr fontId="1"/>
  </si>
  <si>
    <t>127°17′15.50"</t>
  </si>
  <si>
    <t>A-5</t>
    <phoneticPr fontId="1"/>
  </si>
  <si>
    <t>儀名</t>
    <phoneticPr fontId="1"/>
  </si>
  <si>
    <t xml:space="preserve">26°12′45.99" </t>
    <phoneticPr fontId="1"/>
  </si>
  <si>
    <t>127°16′25.52"</t>
    <phoneticPr fontId="1"/>
  </si>
  <si>
    <t>A-6</t>
  </si>
  <si>
    <t>クシバル</t>
    <phoneticPr fontId="1"/>
  </si>
  <si>
    <t xml:space="preserve">26°12′13.26" </t>
    <phoneticPr fontId="1"/>
  </si>
  <si>
    <t>127°16′03.68"</t>
    <phoneticPr fontId="1"/>
  </si>
  <si>
    <t>A-7</t>
  </si>
  <si>
    <t>ウナン崎</t>
    <phoneticPr fontId="1"/>
  </si>
  <si>
    <t xml:space="preserve">26°11′34.85" </t>
    <phoneticPr fontId="1"/>
  </si>
  <si>
    <t>127°16′08.68"</t>
    <phoneticPr fontId="1"/>
  </si>
  <si>
    <t>A-8</t>
  </si>
  <si>
    <t>ヒズシ</t>
    <phoneticPr fontId="1"/>
  </si>
  <si>
    <t>26°11′18.03"</t>
    <phoneticPr fontId="1"/>
  </si>
  <si>
    <t>127°16′23.51"</t>
  </si>
  <si>
    <t>A-9</t>
  </si>
  <si>
    <t>砂白（スナシル）</t>
    <rPh sb="0" eb="1">
      <t>スナ</t>
    </rPh>
    <rPh sb="1" eb="2">
      <t>シロ</t>
    </rPh>
    <phoneticPr fontId="1"/>
  </si>
  <si>
    <t>26°11′08.58"</t>
    <phoneticPr fontId="1"/>
  </si>
  <si>
    <t>127°16′22.16"</t>
  </si>
  <si>
    <t>A-10</t>
  </si>
  <si>
    <t>ハンタの崎</t>
    <phoneticPr fontId="1"/>
  </si>
  <si>
    <t>26°11′36.75"</t>
    <phoneticPr fontId="1"/>
  </si>
  <si>
    <t>127°17′34.32"</t>
  </si>
  <si>
    <t>A-11</t>
  </si>
  <si>
    <t>ニシハマ南</t>
    <phoneticPr fontId="1"/>
  </si>
  <si>
    <t>26°11′58.94"</t>
    <phoneticPr fontId="1"/>
  </si>
  <si>
    <t>127°17′31.06"</t>
  </si>
  <si>
    <t>A-12</t>
  </si>
  <si>
    <t>ウタハ</t>
    <phoneticPr fontId="1"/>
  </si>
  <si>
    <t>26°12′34.04"</t>
    <phoneticPr fontId="1"/>
  </si>
  <si>
    <t>127°16′58.91"</t>
  </si>
  <si>
    <t>A-14</t>
    <phoneticPr fontId="1"/>
  </si>
  <si>
    <t>慶留間港前</t>
    <phoneticPr fontId="1"/>
  </si>
  <si>
    <t xml:space="preserve">26°10′22.44" </t>
  </si>
  <si>
    <t>127°17′20.46"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</si>
</sst>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1" xfId="0" applyBorder="1">
      <alignment vertical="center"/>
    </xf>
    <xf numFmtId="14" fontId="0" fillId="0" borderId="1" xfId="0" applyNumberForma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2" xfId="0" applyBorder="1">
      <alignment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0" borderId="1" xfId="0" applyFon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CFFFF"/>
      <color rgb="FFFFDF79"/>
      <color rgb="FFFDF8D9"/>
      <color rgb="FFDFF1CB"/>
      <color rgb="FF008000"/>
      <color rgb="FFB8E08C"/>
      <color rgb="FF66CCFF"/>
      <color rgb="FF92D050"/>
      <color rgb="FFC6E6A2"/>
      <color rgb="FF33CC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Relationship Id="rId6" Target="../customXml/item1.xml" Type="http://schemas.openxmlformats.org/officeDocument/2006/relationships/customXml"/><Relationship Id="rId7" Target="../customXml/item2.xml" Type="http://schemas.openxmlformats.org/officeDocument/2006/relationships/customXml"/><Relationship Id="rId8" Target="../customXml/item3.xml" Type="http://schemas.openxmlformats.org/officeDocument/2006/relationships/custom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37"/>
  <sheetViews>
    <sheetView showGridLines="0" tabSelected="1" zoomScaleNormal="100" workbookViewId="0">
      <pane ySplit="1" topLeftCell="A2" activePane="bottomLeft" state="frozen"/>
      <selection pane="bottomLeft" activeCell="J3" sqref="J3"/>
    </sheetView>
  </sheetViews>
  <sheetFormatPr defaultRowHeight="13.5" x14ac:dyDescent="0.15"/>
  <cols>
    <col min="1" max="1" width="9.875" customWidth="1"/>
    <col min="2" max="2" width="3.875" bestFit="1" customWidth="1"/>
    <col min="3" max="3" width="7.375" bestFit="1" customWidth="1"/>
    <col min="4" max="4" width="15.375" bestFit="1" customWidth="1"/>
    <col min="5" max="6" width="22.375" customWidth="1"/>
    <col min="7" max="8" width="24.375" customWidth="1"/>
    <col min="9" max="10" width="8.375" customWidth="1"/>
    <col min="11" max="11" width="12.375" customWidth="1"/>
    <col min="12" max="12" width="7.375" bestFit="1" customWidth="1"/>
    <col min="13" max="13" width="19.375" bestFit="1" customWidth="1"/>
    <col min="14" max="14" width="7.375" customWidth="1"/>
    <col min="15" max="15" width="12.375" bestFit="1" customWidth="1"/>
    <col min="16" max="17" width="13.875" customWidth="1"/>
    <col min="18" max="18" width="11.875" customWidth="1"/>
    <col min="19" max="19" width="15.125" customWidth="1"/>
    <col min="20" max="20" width="15.625" bestFit="1" customWidth="1"/>
    <col min="21" max="21" width="18.125" bestFit="1" customWidth="1"/>
    <col min="22" max="22" width="20" bestFit="1" customWidth="1"/>
    <col min="23" max="23" width="20.875" bestFit="1" customWidth="1"/>
    <col min="24" max="24" width="9.375" bestFit="1" customWidth="1"/>
    <col min="25" max="26" width="10.125" customWidth="1"/>
    <col min="27" max="27" width="67.375" bestFit="1" customWidth="1"/>
    <col min="28" max="28" width="68.125" customWidth="1"/>
  </cols>
  <sheetData>
    <row r="1" spans="1:29" s="6" customFormat="1" ht="34.35" customHeight="1" x14ac:dyDescent="0.1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10" t="s">
        <v>6</v>
      </c>
      <c r="H1" s="10" t="s">
        <v>7</v>
      </c>
      <c r="I1" s="4" t="s">
        <v>8</v>
      </c>
      <c r="J1" s="4" t="s">
        <v>9</v>
      </c>
      <c r="K1" s="4" t="s">
        <v>10</v>
      </c>
      <c r="L1" s="5" t="s">
        <v>11</v>
      </c>
      <c r="M1" s="5" t="s">
        <v>12</v>
      </c>
      <c r="N1" s="5" t="s">
        <v>13</v>
      </c>
      <c r="O1" s="3" t="s">
        <v>14</v>
      </c>
      <c r="P1" s="5" t="s">
        <v>15</v>
      </c>
      <c r="Q1" s="5" t="s">
        <v>16</v>
      </c>
      <c r="R1" s="3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  <c r="Z1" s="5" t="s">
        <v>25</v>
      </c>
      <c r="AA1" s="4" t="s">
        <v>26</v>
      </c>
      <c r="AB1" s="4" t="s">
        <v>27</v>
      </c>
      <c r="AC1" s="7"/>
    </row>
    <row r="2" spans="1:29" x14ac:dyDescent="0.15">
      <c r="A2" s="1" t="s">
        <v>28</v>
      </c>
      <c r="B2" s="1">
        <v>1</v>
      </c>
      <c r="C2" s="1" t="s">
        <v>29</v>
      </c>
      <c r="D2" s="1" t="s">
        <v>30</v>
      </c>
      <c r="E2" s="1" t="s">
        <v>31</v>
      </c>
      <c r="F2" s="1" t="s">
        <v>32</v>
      </c>
      <c r="G2" s="9">
        <f>VALUE(MID(E2,1,FIND("°",E2)-1))+VALUE(MID(E2,FIND("°",E2)+1,FIND("′",E2)-FIND("°",E2)-1))/60+VALUE(MID(E2,FIND("′",E2)+1,FIND("″",E2)-2-FIND("′",E2)-1))/3600</f>
        <v>26.217777777777776</v>
      </c>
      <c r="H2" s="9">
        <f>VALUE(MID(F2,1,FIND("°",F2)-1))+VALUE(MID(F2,FIND("°",F2)+1,FIND("′",F2)-FIND("°",F2)-1))/60+VALUE(MID(F2,FIND("′",F2)+1,FIND("″",F2)-2-FIND("′",F2)-1))/3600</f>
        <v>127.35388888888889</v>
      </c>
      <c r="I2" s="1"/>
      <c r="J2" s="1"/>
      <c r="K2" s="2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8"/>
    </row>
    <row r="3" spans="1:29" x14ac:dyDescent="0.15">
      <c r="A3" s="1" t="s">
        <v>28</v>
      </c>
      <c r="B3" s="1">
        <v>2</v>
      </c>
      <c r="C3" s="1" t="s">
        <v>33</v>
      </c>
      <c r="D3" s="1" t="s">
        <v>34</v>
      </c>
      <c r="E3" s="1" t="s">
        <v>35</v>
      </c>
      <c r="F3" s="1" t="s">
        <v>36</v>
      </c>
      <c r="G3" s="9">
        <f>VALUE(MID(E3,1,FIND("°",E3)-1))+VALUE(MID(E3,FIND("°",E3)+1,FIND("′",E3)-FIND("°",E3)-1))/60+VALUE(MID(E3,FIND("′",E3)+1,FIND("""",E3)-2-FIND("′",E3)-1))/3600</f>
        <v>26.22583333333333</v>
      </c>
      <c r="H3" s="9">
        <f>VALUE(MID(F3,1,FIND("°",F3)-1))+VALUE(MID(F3,FIND("°",F3)+1,FIND("′",F3)-FIND("°",F3)-1))/60+VALUE(MID(F3,FIND("′",F3)+1,FIND("""",F3)-2-FIND("′",F3)-1))/3600</f>
        <v>127.3586111111111</v>
      </c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8"/>
    </row>
    <row r="4" spans="1:29" x14ac:dyDescent="0.15">
      <c r="A4" s="1" t="s">
        <v>28</v>
      </c>
      <c r="B4" s="1">
        <v>3</v>
      </c>
      <c r="C4" s="1" t="s">
        <v>37</v>
      </c>
      <c r="D4" s="1" t="s">
        <v>38</v>
      </c>
      <c r="E4" s="1" t="s">
        <v>39</v>
      </c>
      <c r="F4" s="1" t="s">
        <v>40</v>
      </c>
      <c r="G4" s="9">
        <f t="shared" ref="G4:G37" si="0">VALUE(MID(E4,1,FIND("°",E4)-1))+VALUE(MID(E4,FIND("°",E4)+1,FIND("′",E4)-FIND("°",E4)-1))/60+VALUE(MID(E4,FIND("′",E4)+1,FIND("""",E4)-2-FIND("′",E4)-1))/3600</f>
        <v>26.144166666666667</v>
      </c>
      <c r="H4" s="9">
        <f t="shared" ref="H4:H37" si="1">VALUE(MID(F4,1,FIND("°",F4)-1))+VALUE(MID(F4,FIND("°",F4)+1,FIND("′",F4)-FIND("°",F4)-1))/60+VALUE(MID(F4,FIND("′",F4)+1,FIND("""",F4)-2-FIND("′",F4)-1))/3600</f>
        <v>127.34083333333332</v>
      </c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8"/>
    </row>
    <row r="5" spans="1:29" x14ac:dyDescent="0.15">
      <c r="A5" s="1" t="s">
        <v>28</v>
      </c>
      <c r="B5" s="1">
        <v>4</v>
      </c>
      <c r="C5" s="1" t="s">
        <v>41</v>
      </c>
      <c r="D5" s="1" t="s">
        <v>42</v>
      </c>
      <c r="E5" s="1" t="s">
        <v>43</v>
      </c>
      <c r="F5" s="1" t="s">
        <v>44</v>
      </c>
      <c r="G5" s="9">
        <f t="shared" si="0"/>
        <v>26.186666666666667</v>
      </c>
      <c r="H5" s="9">
        <f t="shared" si="1"/>
        <v>127.3436111111111</v>
      </c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8"/>
    </row>
    <row r="6" spans="1:29" x14ac:dyDescent="0.15">
      <c r="A6" s="1" t="s">
        <v>28</v>
      </c>
      <c r="B6" s="1">
        <v>5</v>
      </c>
      <c r="C6" s="1" t="s">
        <v>45</v>
      </c>
      <c r="D6" s="1" t="s">
        <v>46</v>
      </c>
      <c r="E6" s="1" t="s">
        <v>47</v>
      </c>
      <c r="F6" s="1" t="s">
        <v>48</v>
      </c>
      <c r="G6" s="9">
        <f t="shared" si="0"/>
        <v>26.177500000000002</v>
      </c>
      <c r="H6" s="9">
        <f t="shared" si="1"/>
        <v>127.33972222222222</v>
      </c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8"/>
    </row>
    <row r="7" spans="1:29" x14ac:dyDescent="0.15">
      <c r="A7" s="1" t="s">
        <v>28</v>
      </c>
      <c r="B7" s="1">
        <v>6</v>
      </c>
      <c r="C7" s="1" t="s">
        <v>49</v>
      </c>
      <c r="D7" s="1" t="s">
        <v>50</v>
      </c>
      <c r="E7" s="1" t="s">
        <v>51</v>
      </c>
      <c r="F7" s="1" t="s">
        <v>52</v>
      </c>
      <c r="G7" s="9">
        <f t="shared" si="0"/>
        <v>26.168611111111112</v>
      </c>
      <c r="H7" s="9">
        <f t="shared" si="1"/>
        <v>127.3436111111111</v>
      </c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8"/>
    </row>
    <row r="8" spans="1:29" x14ac:dyDescent="0.15">
      <c r="A8" s="1" t="s">
        <v>28</v>
      </c>
      <c r="B8" s="1">
        <v>7</v>
      </c>
      <c r="C8" s="1" t="s">
        <v>53</v>
      </c>
      <c r="D8" s="1" t="s">
        <v>54</v>
      </c>
      <c r="E8" s="1" t="s">
        <v>55</v>
      </c>
      <c r="F8" s="1" t="s">
        <v>56</v>
      </c>
      <c r="G8" s="9">
        <f t="shared" si="0"/>
        <v>26.140833333333333</v>
      </c>
      <c r="H8" s="9">
        <f t="shared" si="1"/>
        <v>127.3461111111111</v>
      </c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8"/>
    </row>
    <row r="9" spans="1:29" x14ac:dyDescent="0.15">
      <c r="A9" s="1" t="s">
        <v>28</v>
      </c>
      <c r="B9" s="1">
        <v>8</v>
      </c>
      <c r="C9" s="1" t="s">
        <v>57</v>
      </c>
      <c r="D9" s="1" t="s">
        <v>58</v>
      </c>
      <c r="E9" s="1" t="s">
        <v>59</v>
      </c>
      <c r="F9" s="1" t="s">
        <v>60</v>
      </c>
      <c r="G9" s="9">
        <f t="shared" si="0"/>
        <v>26.145555555555553</v>
      </c>
      <c r="H9" s="9">
        <f t="shared" si="1"/>
        <v>127.35083333333333</v>
      </c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8"/>
    </row>
    <row r="10" spans="1:29" x14ac:dyDescent="0.15">
      <c r="A10" s="1" t="s">
        <v>28</v>
      </c>
      <c r="B10" s="1">
        <v>9</v>
      </c>
      <c r="C10" s="1" t="s">
        <v>61</v>
      </c>
      <c r="D10" s="1" t="s">
        <v>62</v>
      </c>
      <c r="E10" s="1" t="s">
        <v>63</v>
      </c>
      <c r="F10" s="1" t="s">
        <v>64</v>
      </c>
      <c r="G10" s="9">
        <f t="shared" si="0"/>
        <v>26.15</v>
      </c>
      <c r="H10" s="9">
        <f t="shared" si="1"/>
        <v>127.35777777777777</v>
      </c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8"/>
    </row>
    <row r="11" spans="1:29" x14ac:dyDescent="0.15">
      <c r="A11" s="1" t="s">
        <v>28</v>
      </c>
      <c r="B11" s="1">
        <v>10</v>
      </c>
      <c r="C11" s="1" t="s">
        <v>65</v>
      </c>
      <c r="D11" s="1" t="s">
        <v>66</v>
      </c>
      <c r="E11" s="1" t="s">
        <v>67</v>
      </c>
      <c r="F11" s="1" t="s">
        <v>68</v>
      </c>
      <c r="G11" s="9">
        <f t="shared" si="0"/>
        <v>26.236666666666668</v>
      </c>
      <c r="H11" s="9">
        <f t="shared" si="1"/>
        <v>127.36638888888888</v>
      </c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8"/>
    </row>
    <row r="12" spans="1:29" x14ac:dyDescent="0.15">
      <c r="A12" s="1" t="s">
        <v>28</v>
      </c>
      <c r="B12" s="1">
        <v>11</v>
      </c>
      <c r="C12" s="11" t="s">
        <v>69</v>
      </c>
      <c r="D12" s="11" t="s">
        <v>70</v>
      </c>
      <c r="E12" s="11" t="s">
        <v>71</v>
      </c>
      <c r="F12" s="11" t="s">
        <v>72</v>
      </c>
      <c r="G12" s="9">
        <f t="shared" si="0"/>
        <v>26.219444444444441</v>
      </c>
      <c r="H12" s="9">
        <f t="shared" si="1"/>
        <v>127.36444444444444</v>
      </c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8"/>
    </row>
    <row r="13" spans="1:29" x14ac:dyDescent="0.15">
      <c r="A13" s="1" t="s">
        <v>28</v>
      </c>
      <c r="B13" s="1">
        <v>12</v>
      </c>
      <c r="C13" s="11" t="s">
        <v>73</v>
      </c>
      <c r="D13" s="11" t="s">
        <v>74</v>
      </c>
      <c r="E13" s="11" t="s">
        <v>75</v>
      </c>
      <c r="F13" s="11" t="s">
        <v>76</v>
      </c>
      <c r="G13" s="9">
        <f t="shared" si="0"/>
        <v>26.16333333333333</v>
      </c>
      <c r="H13" s="9">
        <f t="shared" si="1"/>
        <v>127.34083333333332</v>
      </c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8"/>
    </row>
    <row r="14" spans="1:29" x14ac:dyDescent="0.15">
      <c r="A14" s="1" t="s">
        <v>77</v>
      </c>
      <c r="B14" s="1">
        <v>13</v>
      </c>
      <c r="C14" s="1" t="s">
        <v>78</v>
      </c>
      <c r="D14" s="1" t="s">
        <v>79</v>
      </c>
      <c r="E14" s="1" t="s">
        <v>80</v>
      </c>
      <c r="F14" s="1" t="s">
        <v>81</v>
      </c>
      <c r="G14" s="9">
        <f t="shared" si="0"/>
        <v>26.221666666666664</v>
      </c>
      <c r="H14" s="9">
        <f t="shared" si="1"/>
        <v>127.30833333333334</v>
      </c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8"/>
    </row>
    <row r="15" spans="1:29" x14ac:dyDescent="0.15">
      <c r="A15" s="1" t="s">
        <v>77</v>
      </c>
      <c r="B15" s="1">
        <v>14</v>
      </c>
      <c r="C15" s="1" t="s">
        <v>82</v>
      </c>
      <c r="D15" s="1" t="s">
        <v>83</v>
      </c>
      <c r="E15" s="1" t="s">
        <v>84</v>
      </c>
      <c r="F15" s="1" t="s">
        <v>85</v>
      </c>
      <c r="G15" s="9">
        <f t="shared" si="0"/>
        <v>26.223888888888887</v>
      </c>
      <c r="H15" s="9">
        <f t="shared" si="1"/>
        <v>127.29194444444444</v>
      </c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8"/>
    </row>
    <row r="16" spans="1:29" x14ac:dyDescent="0.15">
      <c r="A16" s="1" t="s">
        <v>77</v>
      </c>
      <c r="B16" s="1">
        <v>15</v>
      </c>
      <c r="C16" s="1" t="s">
        <v>86</v>
      </c>
      <c r="D16" s="1" t="s">
        <v>87</v>
      </c>
      <c r="E16" s="1" t="s">
        <v>88</v>
      </c>
      <c r="F16" s="1" t="s">
        <v>89</v>
      </c>
      <c r="G16" s="9">
        <f t="shared" si="0"/>
        <v>26.216111111111111</v>
      </c>
      <c r="H16" s="9">
        <f t="shared" si="1"/>
        <v>127.29333333333334</v>
      </c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8"/>
    </row>
    <row r="17" spans="1:29" x14ac:dyDescent="0.15">
      <c r="A17" s="1" t="s">
        <v>77</v>
      </c>
      <c r="B17" s="1">
        <v>16</v>
      </c>
      <c r="C17" s="1" t="s">
        <v>90</v>
      </c>
      <c r="D17" s="1" t="s">
        <v>91</v>
      </c>
      <c r="E17" s="1" t="s">
        <v>92</v>
      </c>
      <c r="F17" s="1" t="s">
        <v>93</v>
      </c>
      <c r="G17" s="9">
        <f t="shared" si="0"/>
        <v>26.224444444444444</v>
      </c>
      <c r="H17" s="9">
        <f t="shared" si="1"/>
        <v>127.28999999999999</v>
      </c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8"/>
    </row>
    <row r="18" spans="1:29" x14ac:dyDescent="0.15">
      <c r="A18" s="1" t="s">
        <v>77</v>
      </c>
      <c r="B18" s="1">
        <v>17</v>
      </c>
      <c r="C18" s="1" t="s">
        <v>94</v>
      </c>
      <c r="D18" s="1" t="s">
        <v>95</v>
      </c>
      <c r="E18" s="1" t="s">
        <v>96</v>
      </c>
      <c r="F18" s="1" t="s">
        <v>97</v>
      </c>
      <c r="G18" s="9">
        <f t="shared" si="0"/>
        <v>26.220277777777778</v>
      </c>
      <c r="H18" s="9">
        <f t="shared" si="1"/>
        <v>127.28805555555556</v>
      </c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8"/>
    </row>
    <row r="19" spans="1:29" x14ac:dyDescent="0.15">
      <c r="A19" s="1" t="s">
        <v>77</v>
      </c>
      <c r="B19" s="1">
        <v>18</v>
      </c>
      <c r="C19" s="1" t="s">
        <v>98</v>
      </c>
      <c r="D19" s="1" t="s">
        <v>99</v>
      </c>
      <c r="E19" s="1" t="s">
        <v>100</v>
      </c>
      <c r="F19" s="1" t="s">
        <v>101</v>
      </c>
      <c r="G19" s="9">
        <f t="shared" si="0"/>
        <v>26.22</v>
      </c>
      <c r="H19" s="9">
        <f t="shared" si="1"/>
        <v>127.30194444444444</v>
      </c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8"/>
    </row>
    <row r="20" spans="1:29" x14ac:dyDescent="0.15">
      <c r="A20" s="1" t="s">
        <v>77</v>
      </c>
      <c r="B20" s="1">
        <v>19</v>
      </c>
      <c r="C20" s="1" t="s">
        <v>102</v>
      </c>
      <c r="D20" s="1" t="s">
        <v>103</v>
      </c>
      <c r="E20" s="1" t="s">
        <v>104</v>
      </c>
      <c r="F20" s="1" t="s">
        <v>105</v>
      </c>
      <c r="G20" s="9">
        <f t="shared" si="0"/>
        <v>26.210833333333333</v>
      </c>
      <c r="H20" s="9">
        <f t="shared" si="1"/>
        <v>127.30666666666666</v>
      </c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8"/>
    </row>
    <row r="21" spans="1:29" x14ac:dyDescent="0.15">
      <c r="A21" s="1" t="s">
        <v>77</v>
      </c>
      <c r="B21" s="1">
        <v>20</v>
      </c>
      <c r="C21" s="1" t="s">
        <v>106</v>
      </c>
      <c r="D21" s="1" t="s">
        <v>107</v>
      </c>
      <c r="E21" s="1" t="s">
        <v>108</v>
      </c>
      <c r="F21" s="1" t="s">
        <v>109</v>
      </c>
      <c r="G21" s="9">
        <f t="shared" si="0"/>
        <v>26.247500000000002</v>
      </c>
      <c r="H21" s="9">
        <f t="shared" si="1"/>
        <v>127.31388888888888</v>
      </c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8"/>
    </row>
    <row r="22" spans="1:29" x14ac:dyDescent="0.15">
      <c r="A22" s="1" t="s">
        <v>77</v>
      </c>
      <c r="B22" s="1">
        <v>21</v>
      </c>
      <c r="C22" s="1" t="s">
        <v>110</v>
      </c>
      <c r="D22" s="1" t="s">
        <v>111</v>
      </c>
      <c r="E22" s="1" t="s">
        <v>112</v>
      </c>
      <c r="F22" s="1" t="s">
        <v>113</v>
      </c>
      <c r="G22" s="9">
        <f t="shared" si="0"/>
        <v>26.248611111111114</v>
      </c>
      <c r="H22" s="9">
        <f t="shared" si="1"/>
        <v>127.30499999999999</v>
      </c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8"/>
    </row>
    <row r="23" spans="1:29" x14ac:dyDescent="0.15">
      <c r="A23" s="1" t="s">
        <v>77</v>
      </c>
      <c r="B23" s="1">
        <v>22</v>
      </c>
      <c r="C23" s="1" t="s">
        <v>114</v>
      </c>
      <c r="D23" s="1" t="s">
        <v>115</v>
      </c>
      <c r="E23" s="1" t="s">
        <v>116</v>
      </c>
      <c r="F23" s="1" t="s">
        <v>117</v>
      </c>
      <c r="G23" s="9">
        <f t="shared" si="0"/>
        <v>26.242222222222225</v>
      </c>
      <c r="H23" s="9">
        <f t="shared" si="1"/>
        <v>127.30222222222221</v>
      </c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8"/>
    </row>
    <row r="24" spans="1:29" x14ac:dyDescent="0.15">
      <c r="A24" s="1" t="s">
        <v>77</v>
      </c>
      <c r="B24" s="1">
        <v>23</v>
      </c>
      <c r="C24" s="1" t="s">
        <v>118</v>
      </c>
      <c r="D24" s="1" t="s">
        <v>119</v>
      </c>
      <c r="E24" s="1" t="s">
        <v>120</v>
      </c>
      <c r="F24" s="1" t="s">
        <v>121</v>
      </c>
      <c r="G24" s="9">
        <f t="shared" si="0"/>
        <v>26.228888888888886</v>
      </c>
      <c r="H24" s="9">
        <f t="shared" si="1"/>
        <v>127.33027777777778</v>
      </c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8"/>
    </row>
    <row r="25" spans="1:29" x14ac:dyDescent="0.15">
      <c r="A25" s="1" t="s">
        <v>77</v>
      </c>
      <c r="B25" s="1">
        <v>24</v>
      </c>
      <c r="C25" s="1" t="s">
        <v>122</v>
      </c>
      <c r="D25" s="1" t="s">
        <v>123</v>
      </c>
      <c r="E25" s="1" t="s">
        <v>124</v>
      </c>
      <c r="F25" s="1" t="s">
        <v>125</v>
      </c>
      <c r="G25" s="9">
        <f t="shared" si="0"/>
        <v>26.208055555555553</v>
      </c>
      <c r="H25" s="9">
        <f t="shared" si="1"/>
        <v>127.31305555555555</v>
      </c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8"/>
    </row>
    <row r="26" spans="1:29" x14ac:dyDescent="0.15">
      <c r="A26" s="1" t="s">
        <v>126</v>
      </c>
      <c r="B26" s="1">
        <v>25</v>
      </c>
      <c r="C26" s="1" t="s">
        <v>127</v>
      </c>
      <c r="D26" s="1" t="s">
        <v>128</v>
      </c>
      <c r="E26" s="1" t="s">
        <v>129</v>
      </c>
      <c r="F26" s="1" t="s">
        <v>130</v>
      </c>
      <c r="G26" s="9">
        <f t="shared" si="0"/>
        <v>26.204166666666666</v>
      </c>
      <c r="H26" s="9">
        <f t="shared" si="1"/>
        <v>127.28694444444444</v>
      </c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8"/>
    </row>
    <row r="27" spans="1:29" x14ac:dyDescent="0.15">
      <c r="A27" s="1" t="s">
        <v>126</v>
      </c>
      <c r="B27" s="1">
        <v>26</v>
      </c>
      <c r="C27" s="1" t="s">
        <v>131</v>
      </c>
      <c r="D27" s="1" t="s">
        <v>132</v>
      </c>
      <c r="E27" s="1" t="s">
        <v>133</v>
      </c>
      <c r="F27" s="1" t="s">
        <v>134</v>
      </c>
      <c r="G27" s="9">
        <f t="shared" si="0"/>
        <v>26.178611111111113</v>
      </c>
      <c r="H27" s="9">
        <f t="shared" si="1"/>
        <v>127.27500000000001</v>
      </c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8"/>
    </row>
    <row r="28" spans="1:29" x14ac:dyDescent="0.15">
      <c r="A28" s="1" t="s">
        <v>126</v>
      </c>
      <c r="B28" s="1">
        <v>27</v>
      </c>
      <c r="C28" s="1" t="s">
        <v>135</v>
      </c>
      <c r="D28" s="1" t="s">
        <v>136</v>
      </c>
      <c r="E28" s="1" t="s">
        <v>137</v>
      </c>
      <c r="F28" s="1" t="s">
        <v>138</v>
      </c>
      <c r="G28" s="9">
        <f t="shared" si="0"/>
        <v>26.192222222222224</v>
      </c>
      <c r="H28" s="9">
        <f t="shared" si="1"/>
        <v>127.28749999999999</v>
      </c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8"/>
    </row>
    <row r="29" spans="1:29" x14ac:dyDescent="0.15">
      <c r="A29" s="1" t="s">
        <v>126</v>
      </c>
      <c r="B29" s="1">
        <v>28</v>
      </c>
      <c r="C29" s="1" t="s">
        <v>139</v>
      </c>
      <c r="D29" s="1" t="s">
        <v>140</v>
      </c>
      <c r="E29" s="1" t="s">
        <v>141</v>
      </c>
      <c r="F29" s="1" t="s">
        <v>142</v>
      </c>
      <c r="G29" s="9">
        <f t="shared" si="0"/>
        <v>26.212499999999999</v>
      </c>
      <c r="H29" s="9">
        <f t="shared" si="1"/>
        <v>127.27361111111111</v>
      </c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8"/>
    </row>
    <row r="30" spans="1:29" x14ac:dyDescent="0.15">
      <c r="A30" s="1" t="s">
        <v>126</v>
      </c>
      <c r="B30" s="1">
        <v>29</v>
      </c>
      <c r="C30" s="1" t="s">
        <v>143</v>
      </c>
      <c r="D30" s="1" t="s">
        <v>144</v>
      </c>
      <c r="E30" s="1" t="s">
        <v>145</v>
      </c>
      <c r="F30" s="1" t="s">
        <v>146</v>
      </c>
      <c r="G30" s="9">
        <f t="shared" si="0"/>
        <v>26.203611111111112</v>
      </c>
      <c r="H30" s="9">
        <f t="shared" si="1"/>
        <v>127.2675</v>
      </c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8"/>
    </row>
    <row r="31" spans="1:29" x14ac:dyDescent="0.15">
      <c r="A31" s="1" t="s">
        <v>126</v>
      </c>
      <c r="B31" s="1">
        <v>30</v>
      </c>
      <c r="C31" s="1" t="s">
        <v>147</v>
      </c>
      <c r="D31" s="1" t="s">
        <v>148</v>
      </c>
      <c r="E31" s="1" t="s">
        <v>149</v>
      </c>
      <c r="F31" s="1" t="s">
        <v>150</v>
      </c>
      <c r="G31" s="9">
        <f t="shared" si="0"/>
        <v>26.192777777777778</v>
      </c>
      <c r="H31" s="9">
        <f t="shared" si="1"/>
        <v>127.26888888888888</v>
      </c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8"/>
    </row>
    <row r="32" spans="1:29" x14ac:dyDescent="0.15">
      <c r="A32" s="1" t="s">
        <v>126</v>
      </c>
      <c r="B32" s="1">
        <v>31</v>
      </c>
      <c r="C32" s="1" t="s">
        <v>151</v>
      </c>
      <c r="D32" s="1" t="s">
        <v>152</v>
      </c>
      <c r="E32" s="1" t="s">
        <v>153</v>
      </c>
      <c r="F32" s="1" t="s">
        <v>154</v>
      </c>
      <c r="G32" s="9">
        <f t="shared" si="0"/>
        <v>26.188333333333333</v>
      </c>
      <c r="H32" s="9">
        <f t="shared" si="1"/>
        <v>127.27305555555556</v>
      </c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8"/>
    </row>
    <row r="33" spans="1:29" x14ac:dyDescent="0.15">
      <c r="A33" s="1" t="s">
        <v>126</v>
      </c>
      <c r="B33" s="1">
        <v>32</v>
      </c>
      <c r="C33" s="1" t="s">
        <v>155</v>
      </c>
      <c r="D33" s="1" t="s">
        <v>156</v>
      </c>
      <c r="E33" s="1" t="s">
        <v>157</v>
      </c>
      <c r="F33" s="1" t="s">
        <v>158</v>
      </c>
      <c r="G33" s="9">
        <f t="shared" si="0"/>
        <v>26.185555555555556</v>
      </c>
      <c r="H33" s="9">
        <f t="shared" si="1"/>
        <v>127.27277777777778</v>
      </c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8"/>
    </row>
    <row r="34" spans="1:29" x14ac:dyDescent="0.15">
      <c r="A34" s="1" t="s">
        <v>126</v>
      </c>
      <c r="B34" s="1">
        <v>33</v>
      </c>
      <c r="C34" s="1" t="s">
        <v>159</v>
      </c>
      <c r="D34" s="1" t="s">
        <v>160</v>
      </c>
      <c r="E34" s="1" t="s">
        <v>161</v>
      </c>
      <c r="F34" s="1" t="s">
        <v>162</v>
      </c>
      <c r="G34" s="9">
        <f t="shared" si="0"/>
        <v>26.193333333333335</v>
      </c>
      <c r="H34" s="9">
        <f t="shared" si="1"/>
        <v>127.29277777777777</v>
      </c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8"/>
    </row>
    <row r="35" spans="1:29" x14ac:dyDescent="0.15">
      <c r="A35" s="1" t="s">
        <v>126</v>
      </c>
      <c r="B35" s="1">
        <v>34</v>
      </c>
      <c r="C35" s="1" t="s">
        <v>163</v>
      </c>
      <c r="D35" s="1" t="s">
        <v>164</v>
      </c>
      <c r="E35" s="1" t="s">
        <v>165</v>
      </c>
      <c r="F35" s="1" t="s">
        <v>166</v>
      </c>
      <c r="G35" s="9">
        <f t="shared" si="0"/>
        <v>26.199444444444445</v>
      </c>
      <c r="H35" s="9">
        <f t="shared" si="1"/>
        <v>127.29194444444444</v>
      </c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8"/>
    </row>
    <row r="36" spans="1:29" x14ac:dyDescent="0.15">
      <c r="A36" s="1" t="s">
        <v>126</v>
      </c>
      <c r="B36" s="1">
        <v>35</v>
      </c>
      <c r="C36" s="1" t="s">
        <v>167</v>
      </c>
      <c r="D36" s="1" t="s">
        <v>168</v>
      </c>
      <c r="E36" s="1" t="s">
        <v>169</v>
      </c>
      <c r="F36" s="1" t="s">
        <v>170</v>
      </c>
      <c r="G36" s="9">
        <f t="shared" si="0"/>
        <v>26.209444444444443</v>
      </c>
      <c r="H36" s="9">
        <f t="shared" si="1"/>
        <v>127.28277777777778</v>
      </c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8"/>
    </row>
    <row r="37" spans="1:29" x14ac:dyDescent="0.15">
      <c r="A37" s="1" t="s">
        <v>126</v>
      </c>
      <c r="B37" s="1">
        <v>36</v>
      </c>
      <c r="C37" s="1" t="s">
        <v>171</v>
      </c>
      <c r="D37" s="1" t="s">
        <v>172</v>
      </c>
      <c r="E37" s="1" t="s">
        <v>173</v>
      </c>
      <c r="F37" s="1" t="s">
        <v>174</v>
      </c>
      <c r="G37" s="9">
        <f t="shared" si="0"/>
        <v>26.172777777777778</v>
      </c>
      <c r="H37" s="9">
        <f t="shared" si="1"/>
        <v>127.28888888888889</v>
      </c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8"/>
    </row>
  </sheetData>
  <autoFilter ref="A1:AC1" xr:uid="{00000000-0001-0000-0000-000000000000}"/>
  <phoneticPr fontId="1"/>
  <printOptions horizontalCentered="1"/>
  <pageMargins left="0.51181102362204722" right="0.31496062992125984" top="1.1417322834645669" bottom="0.74803149606299213" header="0.31496062992125984" footer="0.31496062992125984"/>
  <pageSetup paperSize="9" orientation="portrait" horizontalDpi="4294967293" r:id="rId1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04eb80a-19f5-48c1-a238-dba57194498a">
      <Terms xmlns="http://schemas.microsoft.com/office/infopath/2007/PartnerControls"/>
    </lcf76f155ced4ddcb4097134ff3c332f>
    <TaxCatchAll xmlns="e9d33e58-4a70-4799-89b5-fbd48a9ef91c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9C83BDCF5FF274586399D4C664E2F18" ma:contentTypeVersion="14" ma:contentTypeDescription="新しいドキュメントを作成します。" ma:contentTypeScope="" ma:versionID="ee9c07353a8c4e0afbd40d8ad9c245bf">
  <xsd:schema xmlns:xsd="http://www.w3.org/2001/XMLSchema" xmlns:xs="http://www.w3.org/2001/XMLSchema" xmlns:p="http://schemas.microsoft.com/office/2006/metadata/properties" xmlns:ns2="504eb80a-19f5-48c1-a238-dba57194498a" xmlns:ns3="e9d33e58-4a70-4799-89b5-fbd48a9ef91c" targetNamespace="http://schemas.microsoft.com/office/2006/metadata/properties" ma:root="true" ma:fieldsID="dc35773c9b10f974f3ff1a99a48c523a" ns2:_="" ns3:_="">
    <xsd:import namespace="504eb80a-19f5-48c1-a238-dba57194498a"/>
    <xsd:import namespace="e9d33e58-4a70-4799-89b5-fbd48a9ef9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4eb80a-19f5-48c1-a238-dba57194498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d33e58-4a70-4799-89b5-fbd48a9ef91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0ed1bb72-cbc3-4213-a216-57467f46e4e7}" ma:internalName="TaxCatchAll" ma:showField="CatchAllData" ma:web="e9d33e58-4a70-4799-89b5-fbd48a9ef9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750B0F1-495F-4E7E-BBD8-29BF3B0D8B0E}">
  <ds:schemaRefs>
    <ds:schemaRef ds:uri="http://purl.org/dc/dcmitype/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schemas.openxmlformats.org/package/2006/metadata/core-properties"/>
    <ds:schemaRef ds:uri="http://purl.org/dc/elements/1.1/"/>
    <ds:schemaRef ds:uri="e9d33e58-4a70-4799-89b5-fbd48a9ef91c"/>
    <ds:schemaRef ds:uri="504eb80a-19f5-48c1-a238-dba57194498a"/>
    <ds:schemaRef ds:uri="http://schemas.microsoft.com/office/infopath/2007/PartnerControl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4A61CDAC-2F2C-4B80-84DC-B512EC4489F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CAB871F-534B-45D4-9C3D-0B556C1A437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04eb80a-19f5-48c1-a238-dba57194498a"/>
    <ds:schemaRef ds:uri="e9d33e58-4a70-4799-89b5-fbd48a9ef91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スポット調査結果一覧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0x01010089C83BDCF5FF274586399D4C664E2F18</vt:lpwstr>
  </property>
  <property fmtid="{D5CDD505-2E9C-101B-9397-08002B2CF9AE}" pid="3" name="MediaServiceImageTags">
    <vt:lpwstr/>
  </property>
</Properties>
</file>